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11796"/>
  </bookViews>
  <sheets>
    <sheet name="2下水道管渠施設状況" sheetId="1" r:id="rId1"/>
  </sheets>
  <definedNames>
    <definedName name="_xlnm.Print_Area" localSheetId="0">'2下水道管渠施設状況'!$A$1:$O$64</definedName>
  </definedName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38" i="1" l="1"/>
  <c r="K27" i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G25" i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D38" i="1" l="1"/>
  <c r="D41" i="1" s="1"/>
  <c r="D36" i="1"/>
  <c r="D39" i="1" s="1"/>
  <c r="D35" i="1"/>
  <c r="D34" i="1"/>
  <c r="D37" i="1" s="1"/>
  <c r="D40" i="1" s="1"/>
  <c r="O41" i="1" l="1"/>
  <c r="M41" i="1"/>
  <c r="O40" i="1"/>
  <c r="M40" i="1"/>
  <c r="O39" i="1"/>
  <c r="N39" i="1"/>
  <c r="M39" i="1"/>
  <c r="O38" i="1"/>
  <c r="O37" i="1"/>
  <c r="M37" i="1"/>
  <c r="O36" i="1"/>
  <c r="N36" i="1"/>
  <c r="M36" i="1"/>
  <c r="O35" i="1"/>
  <c r="M35" i="1"/>
  <c r="O34" i="1"/>
  <c r="M34" i="1"/>
  <c r="O33" i="1"/>
  <c r="N33" i="1"/>
  <c r="M33" i="1"/>
  <c r="O32" i="1"/>
  <c r="M32" i="1"/>
  <c r="O31" i="1"/>
  <c r="M31" i="1"/>
  <c r="O30" i="1"/>
  <c r="M30" i="1"/>
  <c r="O29" i="1"/>
  <c r="M29" i="1"/>
  <c r="O28" i="1"/>
  <c r="M28" i="1"/>
  <c r="O27" i="1"/>
  <c r="M27" i="1"/>
  <c r="O26" i="1"/>
  <c r="M26" i="1"/>
  <c r="O24" i="1"/>
  <c r="M24" i="1"/>
  <c r="O23" i="1"/>
  <c r="M23" i="1"/>
  <c r="O22" i="1"/>
  <c r="M22" i="1"/>
  <c r="O21" i="1"/>
  <c r="M21" i="1"/>
  <c r="O20" i="1"/>
  <c r="M20" i="1"/>
  <c r="O19" i="1"/>
  <c r="M19" i="1"/>
  <c r="O18" i="1"/>
  <c r="M18" i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M11" i="1"/>
  <c r="O10" i="1"/>
  <c r="M10" i="1"/>
  <c r="O9" i="1"/>
  <c r="M9" i="1"/>
  <c r="K9" i="1"/>
  <c r="K10" i="1" s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O8" i="1"/>
  <c r="N8" i="1"/>
  <c r="M8" i="1"/>
  <c r="K8" i="1"/>
  <c r="G8" i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O7" i="1"/>
  <c r="N7" i="1"/>
  <c r="M7" i="1"/>
  <c r="D33" i="1" l="1"/>
  <c r="D31" i="1"/>
  <c r="D32" i="1" s="1"/>
  <c r="N10" i="1"/>
  <c r="K11" i="1"/>
  <c r="N9" i="1"/>
  <c r="K12" i="1" l="1"/>
  <c r="N11" i="1"/>
  <c r="N40" i="1" l="1"/>
  <c r="N37" i="1"/>
  <c r="N35" i="1"/>
  <c r="K13" i="1"/>
  <c r="N12" i="1"/>
  <c r="N41" i="1" l="1"/>
  <c r="N38" i="1"/>
  <c r="K14" i="1"/>
  <c r="N13" i="1"/>
  <c r="N14" i="1" l="1"/>
  <c r="K15" i="1"/>
  <c r="K16" i="1" l="1"/>
  <c r="N15" i="1"/>
  <c r="K17" i="1" l="1"/>
  <c r="N16" i="1"/>
  <c r="K18" i="1" l="1"/>
  <c r="N17" i="1"/>
  <c r="N18" i="1" l="1"/>
  <c r="K19" i="1"/>
  <c r="K20" i="1" l="1"/>
  <c r="N19" i="1"/>
  <c r="K21" i="1" l="1"/>
  <c r="N20" i="1"/>
  <c r="K22" i="1" l="1"/>
  <c r="N21" i="1"/>
  <c r="N22" i="1" l="1"/>
  <c r="K23" i="1"/>
  <c r="K24" i="1" l="1"/>
  <c r="N23" i="1"/>
  <c r="N24" i="1" l="1"/>
  <c r="K25" i="1"/>
  <c r="K26" i="1" s="1"/>
  <c r="N26" i="1" l="1"/>
  <c r="N27" i="1" l="1"/>
  <c r="N32" i="1" l="1"/>
  <c r="N29" i="1"/>
  <c r="N30" i="1"/>
  <c r="N28" i="1"/>
  <c r="N34" i="1" l="1"/>
  <c r="N31" i="1"/>
</calcChain>
</file>

<file path=xl/sharedStrings.xml><?xml version="1.0" encoding="utf-8"?>
<sst xmlns="http://schemas.openxmlformats.org/spreadsheetml/2006/main" count="29" uniqueCount="25">
  <si>
    <t>年</t>
  </si>
  <si>
    <t>管渠延長　</t>
  </si>
  <si>
    <t>敷設区域</t>
  </si>
  <si>
    <t>供用区域</t>
  </si>
  <si>
    <t>普及率</t>
  </si>
  <si>
    <t>度</t>
  </si>
  <si>
    <t>単年度</t>
  </si>
  <si>
    <t>累計</t>
  </si>
  <si>
    <t>人口①</t>
  </si>
  <si>
    <t>面積②</t>
  </si>
  <si>
    <t>人口③</t>
  </si>
  <si>
    <t>累計面積</t>
  </si>
  <si>
    <t>水洗化済</t>
  </si>
  <si>
    <t>末</t>
  </si>
  <si>
    <t>累計人口</t>
  </si>
  <si>
    <t>供用面積</t>
  </si>
  <si>
    <t>④</t>
  </si>
  <si>
    <t>人口　⑤</t>
  </si>
  <si>
    <t>⑤/①</t>
  </si>
  <si>
    <t>④/②</t>
  </si>
  <si>
    <t>⑤/③</t>
  </si>
  <si>
    <t>H1</t>
  </si>
  <si>
    <t>R1</t>
  </si>
  <si>
    <t>単位：m、ha、人、%（建設水道課）</t>
    <rPh sb="12" eb="14">
      <t>ケンセツ</t>
    </rPh>
    <phoneticPr fontId="4"/>
  </si>
  <si>
    <t>下水道管渠施設状況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</si>
</sst>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6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38" fontId="3" fillId="0" borderId="0" applyBorder="0" applyAlignment="0" applyProtection="0"/>
    <xf numFmtId="9" fontId="3" fillId="0" borderId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0" fillId="2" borderId="0" xfId="0" applyFont="1" applyFill="1"/>
    <xf numFmtId="0" fontId="1" fillId="2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distributed"/>
    </xf>
    <xf numFmtId="0" fontId="2" fillId="3" borderId="3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0" fillId="0" borderId="0" xfId="0"/>
    <xf numFmtId="0" fontId="2" fillId="2" borderId="0" xfId="0" applyFont="1" applyFill="1"/>
    <xf numFmtId="0" fontId="0" fillId="0" borderId="0" xfId="0" applyFont="1"/>
    <xf numFmtId="0" fontId="2" fillId="2" borderId="2" xfId="0" applyFont="1" applyFill="1" applyBorder="1"/>
    <xf numFmtId="3" fontId="2" fillId="2" borderId="2" xfId="0" applyNumberFormat="1" applyFont="1" applyFill="1" applyBorder="1"/>
    <xf numFmtId="2" fontId="2" fillId="2" borderId="2" xfId="0" applyNumberFormat="1" applyFont="1" applyFill="1" applyBorder="1"/>
    <xf numFmtId="176" fontId="2" fillId="2" borderId="2" xfId="2" applyNumberFormat="1" applyFont="1" applyFill="1" applyBorder="1" applyAlignment="1" applyProtection="1"/>
    <xf numFmtId="3" fontId="2" fillId="3" borderId="2" xfId="0" applyNumberFormat="1" applyFont="1" applyFill="1" applyBorder="1"/>
    <xf numFmtId="2" fontId="2" fillId="3" borderId="2" xfId="0" applyNumberFormat="1" applyFont="1" applyFill="1" applyBorder="1"/>
    <xf numFmtId="176" fontId="2" fillId="3" borderId="2" xfId="2" applyNumberFormat="1" applyFont="1" applyFill="1" applyBorder="1" applyAlignment="1" applyProtection="1"/>
    <xf numFmtId="0" fontId="2" fillId="2" borderId="2" xfId="0" applyFont="1" applyFill="1" applyBorder="1" applyAlignment="1">
      <alignment horizontal="right"/>
    </xf>
    <xf numFmtId="0" fontId="2" fillId="0" borderId="2" xfId="0" applyFont="1" applyBorder="1"/>
    <xf numFmtId="3" fontId="2" fillId="0" borderId="2" xfId="0" applyNumberFormat="1" applyFont="1" applyBorder="1"/>
    <xf numFmtId="2" fontId="2" fillId="0" borderId="2" xfId="0" applyNumberFormat="1" applyFont="1" applyBorder="1"/>
    <xf numFmtId="176" fontId="2" fillId="0" borderId="2" xfId="2" applyNumberFormat="1" applyFont="1" applyBorder="1" applyAlignment="1" applyProtection="1"/>
    <xf numFmtId="40" fontId="2" fillId="3" borderId="2" xfId="1" applyNumberFormat="1" applyFont="1" applyFill="1" applyBorder="1" applyAlignment="1" applyProtection="1"/>
    <xf numFmtId="38" fontId="2" fillId="3" borderId="2" xfId="1" applyFont="1" applyFill="1" applyBorder="1" applyAlignment="1" applyProtection="1"/>
    <xf numFmtId="40" fontId="2" fillId="0" borderId="2" xfId="1" applyNumberFormat="1" applyFont="1" applyBorder="1" applyAlignment="1" applyProtection="1"/>
    <xf numFmtId="38" fontId="2" fillId="0" borderId="2" xfId="1" applyFont="1" applyBorder="1" applyAlignment="1" applyProtection="1"/>
    <xf numFmtId="1" fontId="2" fillId="3" borderId="2" xfId="0" applyNumberFormat="1" applyFont="1" applyFill="1" applyBorder="1"/>
    <xf numFmtId="176" fontId="2" fillId="3" borderId="2" xfId="0" applyNumberFormat="1" applyFont="1" applyFill="1" applyBorder="1"/>
    <xf numFmtId="176" fontId="2" fillId="0" borderId="2" xfId="0" applyNumberFormat="1" applyFont="1" applyBorder="1"/>
    <xf numFmtId="0" fontId="5" fillId="3" borderId="2" xfId="0" applyFont="1" applyFill="1" applyBorder="1"/>
    <xf numFmtId="38" fontId="5" fillId="3" borderId="2" xfId="1" applyFont="1" applyFill="1" applyBorder="1" applyAlignment="1" applyProtection="1"/>
    <xf numFmtId="3" fontId="5" fillId="3" borderId="2" xfId="0" applyNumberFormat="1" applyFont="1" applyFill="1" applyBorder="1"/>
    <xf numFmtId="2" fontId="5" fillId="3" borderId="2" xfId="0" applyNumberFormat="1" applyFont="1" applyFill="1" applyBorder="1"/>
    <xf numFmtId="176" fontId="5" fillId="3" borderId="2" xfId="2" applyNumberFormat="1" applyFont="1" applyFill="1" applyBorder="1" applyAlignment="1" applyProtection="1"/>
    <xf numFmtId="0" fontId="5" fillId="0" borderId="2" xfId="0" applyFont="1" applyBorder="1"/>
    <xf numFmtId="38" fontId="5" fillId="0" borderId="2" xfId="1" applyFont="1" applyBorder="1" applyAlignment="1" applyProtection="1"/>
    <xf numFmtId="3" fontId="5" fillId="0" borderId="2" xfId="0" applyNumberFormat="1" applyFont="1" applyBorder="1"/>
    <xf numFmtId="2" fontId="5" fillId="0" borderId="2" xfId="0" applyNumberFormat="1" applyFont="1" applyBorder="1"/>
    <xf numFmtId="176" fontId="5" fillId="0" borderId="2" xfId="2" applyNumberFormat="1" applyFont="1" applyBorder="1" applyAlignment="1" applyProtection="1"/>
    <xf numFmtId="40" fontId="5" fillId="3" borderId="2" xfId="1" applyNumberFormat="1" applyFont="1" applyFill="1" applyBorder="1" applyAlignment="1" applyProtection="1"/>
    <xf numFmtId="0" fontId="5" fillId="0" borderId="2" xfId="0" applyFont="1" applyBorder="1" applyAlignment="1">
      <alignment horizontal="right"/>
    </xf>
    <xf numFmtId="4" fontId="2" fillId="2" borderId="6" xfId="0" applyNumberFormat="1" applyFont="1" applyFill="1" applyBorder="1"/>
    <xf numFmtId="4" fontId="2" fillId="3" borderId="6" xfId="0" applyNumberFormat="1" applyFont="1" applyFill="1" applyBorder="1"/>
    <xf numFmtId="4" fontId="2" fillId="0" borderId="6" xfId="0" applyNumberFormat="1" applyFont="1" applyBorder="1"/>
    <xf numFmtId="40" fontId="2" fillId="3" borderId="6" xfId="1" applyNumberFormat="1" applyFont="1" applyFill="1" applyBorder="1" applyAlignment="1" applyProtection="1"/>
    <xf numFmtId="40" fontId="2" fillId="0" borderId="6" xfId="1" applyNumberFormat="1" applyFont="1" applyBorder="1" applyAlignment="1" applyProtection="1"/>
    <xf numFmtId="0" fontId="2" fillId="3" borderId="6" xfId="0" applyFont="1" applyFill="1" applyBorder="1"/>
    <xf numFmtId="0" fontId="2" fillId="0" borderId="6" xfId="0" applyFont="1" applyBorder="1"/>
    <xf numFmtId="38" fontId="2" fillId="3" borderId="6" xfId="1" applyFont="1" applyFill="1" applyBorder="1" applyAlignment="1" applyProtection="1"/>
    <xf numFmtId="38" fontId="2" fillId="0" borderId="6" xfId="1" applyFont="1" applyBorder="1" applyAlignment="1" applyProtection="1"/>
    <xf numFmtId="38" fontId="5" fillId="3" borderId="6" xfId="1" applyFont="1" applyFill="1" applyBorder="1" applyAlignment="1" applyProtection="1"/>
    <xf numFmtId="38" fontId="5" fillId="0" borderId="6" xfId="1" applyFont="1" applyBorder="1" applyAlignment="1" applyProtection="1"/>
    <xf numFmtId="40" fontId="5" fillId="3" borderId="6" xfId="1" applyNumberFormat="1" applyFont="1" applyFill="1" applyBorder="1" applyAlignment="1" applyProtection="1"/>
    <xf numFmtId="4" fontId="2" fillId="2" borderId="5" xfId="0" applyNumberFormat="1" applyFont="1" applyFill="1" applyBorder="1"/>
    <xf numFmtId="4" fontId="2" fillId="3" borderId="5" xfId="0" applyNumberFormat="1" applyFont="1" applyFill="1" applyBorder="1"/>
    <xf numFmtId="4" fontId="2" fillId="0" borderId="5" xfId="0" applyNumberFormat="1" applyFont="1" applyBorder="1"/>
    <xf numFmtId="4" fontId="5" fillId="3" borderId="5" xfId="0" applyNumberFormat="1" applyFont="1" applyFill="1" applyBorder="1"/>
    <xf numFmtId="4" fontId="5" fillId="0" borderId="5" xfId="0" applyNumberFormat="1" applyFont="1" applyBorder="1"/>
    <xf numFmtId="0" fontId="2" fillId="2" borderId="6" xfId="0" applyFont="1" applyFill="1" applyBorder="1"/>
    <xf numFmtId="2" fontId="2" fillId="2" borderId="6" xfId="0" applyNumberFormat="1" applyFont="1" applyFill="1" applyBorder="1"/>
    <xf numFmtId="2" fontId="2" fillId="2" borderId="5" xfId="0" applyNumberFormat="1" applyFont="1" applyFill="1" applyBorder="1"/>
    <xf numFmtId="2" fontId="2" fillId="3" borderId="5" xfId="0" applyNumberFormat="1" applyFont="1" applyFill="1" applyBorder="1"/>
    <xf numFmtId="2" fontId="2" fillId="0" borderId="5" xfId="0" applyNumberFormat="1" applyFont="1" applyBorder="1"/>
    <xf numFmtId="2" fontId="5" fillId="3" borderId="5" xfId="0" applyNumberFormat="1" applyFont="1" applyFill="1" applyBorder="1"/>
    <xf numFmtId="2" fontId="5" fillId="0" borderId="5" xfId="0" applyNumberFormat="1" applyFont="1" applyBorder="1"/>
    <xf numFmtId="3" fontId="2" fillId="3" borderId="6" xfId="0" applyNumberFormat="1" applyFont="1" applyFill="1" applyBorder="1"/>
    <xf numFmtId="3" fontId="2" fillId="2" borderId="5" xfId="0" applyNumberFormat="1" applyFont="1" applyFill="1" applyBorder="1"/>
    <xf numFmtId="3" fontId="2" fillId="3" borderId="5" xfId="0" applyNumberFormat="1" applyFont="1" applyFill="1" applyBorder="1"/>
    <xf numFmtId="3" fontId="2" fillId="0" borderId="5" xfId="0" applyNumberFormat="1" applyFont="1" applyBorder="1"/>
    <xf numFmtId="3" fontId="5" fillId="3" borderId="5" xfId="0" applyNumberFormat="1" applyFont="1" applyFill="1" applyBorder="1"/>
    <xf numFmtId="3" fontId="5" fillId="0" borderId="5" xfId="0" applyNumberFormat="1" applyFont="1" applyBorder="1"/>
    <xf numFmtId="0" fontId="5" fillId="3" borderId="6" xfId="0" applyFont="1" applyFill="1" applyBorder="1"/>
    <xf numFmtId="0" fontId="5" fillId="0" borderId="6" xfId="0" applyFont="1" applyBorder="1"/>
    <xf numFmtId="0" fontId="2" fillId="3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distributed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47477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title>
      <c:tx>
        <c:rich>
          <a:bodyPr rot="0"/>
          <a:lstStyle/>
          <a:p>
            <a:pPr>
              <a:defRPr sz="1100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100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供用区域累積面積</a:t>
            </a:r>
            <a:r>
              <a:rPr lang="en-US" altLang="ja-JP" sz="1100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(ha)</a:t>
            </a:r>
            <a:endParaRPr lang="ja-JP" altLang="en-US" sz="1100" b="0" strike="noStrike" spc="-1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5.7409803921568629E-2"/>
          <c:y val="2.147055555555555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130228758169929E-2"/>
          <c:y val="0.11614111111111113"/>
          <c:w val="0.87692336601307186"/>
          <c:h val="0.79353760752992553"/>
        </c:manualLayout>
      </c:layout>
      <c:areaChart>
        <c:grouping val="standard"/>
        <c:varyColors val="1"/>
        <c:ser>
          <c:idx val="0"/>
          <c:order val="0"/>
          <c:tx>
            <c:strRef>
              <c:f>'2下水道管渠施設状況'!$J$4:$L$4</c:f>
              <c:strCache>
                <c:ptCount val="1"/>
                <c:pt idx="0">
                  <c:v>供用区域</c:v>
                </c:pt>
              </c:strCache>
            </c:strRef>
          </c:tx>
          <c:spPr>
            <a:gradFill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5400000"/>
            </a:gradFill>
            <a:ln>
              <a:noFill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952-428E-BC8E-DFBF8DECF17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952-428E-BC8E-DFBF8DECF17D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952-428E-BC8E-DFBF8DECF17D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952-428E-BC8E-DFBF8DECF17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9952-428E-BC8E-DFBF8DECF17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9952-428E-BC8E-DFBF8DECF17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9952-428E-BC8E-DFBF8DECF17D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9952-428E-BC8E-DFBF8DECF17D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9952-428E-BC8E-DFBF8DECF17D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9952-428E-BC8E-DFBF8DECF17D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9952-428E-BC8E-DFBF8DECF17D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9952-428E-BC8E-DFBF8DECF17D}"/>
              </c:ext>
            </c:extLst>
          </c:dPt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9952-428E-BC8E-DFBF8DECF17D}"/>
              </c:ext>
            </c:extLst>
          </c:dPt>
          <c:dPt>
            <c:idx val="1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9952-428E-BC8E-DFBF8DECF17D}"/>
              </c:ext>
            </c:extLst>
          </c:dPt>
          <c:dPt>
            <c:idx val="1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9952-428E-BC8E-DFBF8DECF17D}"/>
              </c:ext>
            </c:extLst>
          </c:dPt>
          <c:dPt>
            <c:idx val="1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9952-428E-BC8E-DFBF8DECF17D}"/>
              </c:ext>
            </c:extLst>
          </c:dPt>
          <c:dPt>
            <c:idx val="1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9952-428E-BC8E-DFBF8DECF17D}"/>
              </c:ext>
            </c:extLst>
          </c:dPt>
          <c:dLbls>
            <c:dLbl>
              <c:idx val="0"/>
              <c:layout>
                <c:manualLayout>
                  <c:x val="2.4422607257552739E-2"/>
                  <c:y val="-0.11061465165094544"/>
                </c:manualLayout>
              </c:layout>
              <c:spPr/>
              <c:txPr>
                <a:bodyPr/>
                <a:lstStyle/>
                <a:p>
                  <a:pPr>
                    <a:defRPr sz="700" b="1" i="0" strike="noStrike" spc="-1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1"/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52-428E-BC8E-DFBF8DECF17D}"/>
                </c:ext>
              </c:extLst>
            </c:dLbl>
            <c:dLbl>
              <c:idx val="2"/>
              <c:layout>
                <c:manualLayout>
                  <c:x val="2.4422607257552739E-2"/>
                  <c:y val="-0.15117335725629211"/>
                </c:manualLayout>
              </c:layout>
              <c:spPr/>
              <c:txPr>
                <a:bodyPr/>
                <a:lstStyle/>
                <a:p>
                  <a:pPr>
                    <a:defRPr sz="700" b="1" i="0" strike="noStrike" spc="-1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1.8316955443164553E-2"/>
                  <c:y val="-0.21754214824685938"/>
                </c:manualLayout>
              </c:layout>
              <c:spPr/>
              <c:txPr>
                <a:bodyPr/>
                <a:lstStyle/>
                <a:p>
                  <a:pPr>
                    <a:defRPr sz="700" b="1" i="0" strike="noStrike" spc="-1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952-428E-BC8E-DFBF8DECF17D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952-428E-BC8E-DFBF8DECF17D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952-428E-BC8E-DFBF8DECF17D}"/>
                </c:ext>
              </c:extLst>
            </c:dLbl>
            <c:dLbl>
              <c:idx val="7"/>
              <c:layout>
                <c:manualLayout>
                  <c:x val="2.0352172714627284E-3"/>
                  <c:y val="-0.24703938868711151"/>
                </c:manualLayout>
              </c:layout>
              <c:spPr/>
              <c:txPr>
                <a:bodyPr/>
                <a:lstStyle/>
                <a:p>
                  <a:pPr>
                    <a:defRPr sz="700" b="1" i="0" strike="noStrike" spc="-1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952-428E-BC8E-DFBF8DECF17D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952-428E-BC8E-DFBF8DECF17D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952-428E-BC8E-DFBF8DECF17D}"/>
                </c:ext>
              </c:extLst>
            </c:dLbl>
            <c:dLbl>
              <c:idx val="10"/>
              <c:layout>
                <c:manualLayout>
                  <c:x val="2.2387389986090012E-2"/>
                  <c:y val="-0.28391093923742666"/>
                </c:manualLayout>
              </c:layout>
              <c:spPr/>
              <c:txPr>
                <a:bodyPr/>
                <a:lstStyle/>
                <a:p>
                  <a:pPr>
                    <a:defRPr sz="700" b="1" i="0" strike="noStrike" spc="-1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952-428E-BC8E-DFBF8DECF17D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952-428E-BC8E-DFBF8DECF17D}"/>
                </c:ext>
              </c:extLst>
            </c:dLbl>
            <c:dLbl>
              <c:idx val="12"/>
              <c:layout>
                <c:manualLayout>
                  <c:x val="2.0352172714627283E-2"/>
                  <c:y val="-0.31340817967767876"/>
                </c:manualLayout>
              </c:layout>
              <c:spPr/>
              <c:txPr>
                <a:bodyPr/>
                <a:lstStyle/>
                <a:p>
                  <a:pPr>
                    <a:defRPr sz="700" b="1" i="0" strike="noStrike" spc="-1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952-428E-BC8E-DFBF8DECF17D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952-428E-BC8E-DFBF8DECF17D}"/>
                </c:ext>
              </c:extLst>
            </c:dLbl>
            <c:dLbl>
              <c:idx val="14"/>
              <c:layout>
                <c:manualLayout>
                  <c:x val="2.0352172714627283E-2"/>
                  <c:y val="-0.34659257517296244"/>
                </c:manualLayout>
              </c:layout>
              <c:spPr/>
              <c:txPr>
                <a:bodyPr/>
                <a:lstStyle/>
                <a:p>
                  <a:pPr>
                    <a:defRPr sz="700" b="1" i="0" strike="noStrike" spc="-1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952-428E-BC8E-DFBF8DECF17D}"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9952-428E-BC8E-DFBF8DECF17D}"/>
                </c:ext>
              </c:extLst>
            </c:dLbl>
            <c:dLbl>
              <c:idx val="16"/>
              <c:layout>
                <c:manualLayout>
                  <c:x val="2.2387389986090012E-2"/>
                  <c:y val="-0.35765462099239631"/>
                </c:manualLayout>
              </c:layout>
              <c:spPr/>
              <c:txPr>
                <a:bodyPr/>
                <a:lstStyle/>
                <a:p>
                  <a:pPr>
                    <a:defRPr sz="700" b="1" i="0" strike="noStrike" spc="-1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9952-428E-BC8E-DFBF8DECF17D}"/>
                </c:ext>
              </c:extLst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layout>
                <c:manualLayout>
                  <c:x val="2.0352172714627284E-3"/>
                  <c:y val="-0.35765462099239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1"/>
              <c:separator>
</c:separator>
            </c:dLbl>
            <c:dLbl>
              <c:idx val="34"/>
              <c:delete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 i="0" strike="noStrike" spc="-1" baseline="0">
                    <a:solidFill>
                      <a:schemeClr val="bg1"/>
                    </a:solidFill>
                    <a:latin typeface="ＭＳ Ｐゴシック"/>
                    <a:ea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'2下水道管渠施設状況'!$B$7:$B$41</c:f>
              <c:strCache>
                <c:ptCount val="3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H1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R1</c:v>
                </c:pt>
              </c:strCache>
            </c:strRef>
          </c:cat>
          <c:val>
            <c:numRef>
              <c:f>'2下水道管渠施設状況'!$K$7:$K$41</c:f>
              <c:numCache>
                <c:formatCode>0.00</c:formatCode>
                <c:ptCount val="35"/>
                <c:pt idx="0">
                  <c:v>113.5</c:v>
                </c:pt>
                <c:pt idx="1">
                  <c:v>126</c:v>
                </c:pt>
                <c:pt idx="2">
                  <c:v>143.85</c:v>
                </c:pt>
                <c:pt idx="3">
                  <c:v>198.32999999999998</c:v>
                </c:pt>
                <c:pt idx="4">
                  <c:v>210.19</c:v>
                </c:pt>
                <c:pt idx="5">
                  <c:v>222.81</c:v>
                </c:pt>
                <c:pt idx="6">
                  <c:v>235.52</c:v>
                </c:pt>
                <c:pt idx="7">
                  <c:v>235.52</c:v>
                </c:pt>
                <c:pt idx="8">
                  <c:v>235.52</c:v>
                </c:pt>
                <c:pt idx="9">
                  <c:v>235.52</c:v>
                </c:pt>
                <c:pt idx="10">
                  <c:v>266.55</c:v>
                </c:pt>
                <c:pt idx="11">
                  <c:v>281.81</c:v>
                </c:pt>
                <c:pt idx="12">
                  <c:v>288.85000000000002</c:v>
                </c:pt>
                <c:pt idx="13">
                  <c:v>310.68</c:v>
                </c:pt>
                <c:pt idx="14">
                  <c:v>322.61</c:v>
                </c:pt>
                <c:pt idx="15">
                  <c:v>330.01</c:v>
                </c:pt>
                <c:pt idx="16">
                  <c:v>330.5</c:v>
                </c:pt>
                <c:pt idx="17">
                  <c:v>330.5</c:v>
                </c:pt>
                <c:pt idx="18">
                  <c:v>330.5</c:v>
                </c:pt>
                <c:pt idx="19">
                  <c:v>330.5</c:v>
                </c:pt>
                <c:pt idx="20">
                  <c:v>330.5</c:v>
                </c:pt>
                <c:pt idx="21">
                  <c:v>330.5</c:v>
                </c:pt>
                <c:pt idx="22">
                  <c:v>330.5</c:v>
                </c:pt>
                <c:pt idx="23">
                  <c:v>330.5</c:v>
                </c:pt>
                <c:pt idx="24">
                  <c:v>330.5</c:v>
                </c:pt>
                <c:pt idx="25">
                  <c:v>330.5</c:v>
                </c:pt>
                <c:pt idx="26">
                  <c:v>330.5</c:v>
                </c:pt>
                <c:pt idx="27">
                  <c:v>330.5</c:v>
                </c:pt>
                <c:pt idx="28">
                  <c:v>330.5</c:v>
                </c:pt>
                <c:pt idx="29">
                  <c:v>330.5</c:v>
                </c:pt>
                <c:pt idx="30">
                  <c:v>330.5</c:v>
                </c:pt>
                <c:pt idx="31">
                  <c:v>330.5</c:v>
                </c:pt>
                <c:pt idx="32">
                  <c:v>330.5</c:v>
                </c:pt>
                <c:pt idx="33">
                  <c:v>330.78</c:v>
                </c:pt>
                <c:pt idx="34">
                  <c:v>330.78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9952-428E-BC8E-DFBF8DECF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17408"/>
        <c:axId val="42595456"/>
      </c:areaChart>
      <c:catAx>
        <c:axId val="41217408"/>
        <c:scaling>
          <c:orientation val="minMax"/>
        </c:scaling>
        <c:delete val="0"/>
        <c:axPos val="b"/>
        <c:majorGridlines>
          <c:spPr>
            <a:ln>
              <a:solidFill>
                <a:srgbClr val="000000"/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9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42595456"/>
        <c:crossesAt val="0"/>
        <c:auto val="1"/>
        <c:lblAlgn val="ctr"/>
        <c:lblOffset val="100"/>
        <c:tickLblSkip val="2"/>
        <c:tickMarkSkip val="1"/>
        <c:noMultiLvlLbl val="1"/>
      </c:catAx>
      <c:valAx>
        <c:axId val="425954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numFmt formatCode="0.00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9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41217408"/>
        <c:crossesAt val="1"/>
        <c:crossBetween val="midCat"/>
      </c:valAx>
      <c:spPr>
        <a:solidFill>
          <a:srgbClr val="CCFFFF"/>
        </a:solidFill>
        <a:ln w="12600">
          <a:solidFill>
            <a:srgbClr val="808080"/>
          </a:solidFill>
          <a:round/>
        </a:ln>
      </c:spPr>
    </c:plotArea>
    <c:plotVisOnly val="1"/>
    <c:dispBlanksAs val="zero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41</xdr:row>
      <xdr:rowOff>106800</xdr:rowOff>
    </xdr:from>
    <xdr:to>
      <xdr:col>14</xdr:col>
      <xdr:colOff>382140</xdr:colOff>
      <xdr:row>63</xdr:row>
      <xdr:rowOff>18720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1"/>
  <sheetViews>
    <sheetView tabSelected="1" view="pageBreakPreview" zoomScaleNormal="100" zoomScaleSheetLayoutView="100" workbookViewId="0">
      <selection activeCell="B2" sqref="B2"/>
    </sheetView>
  </sheetViews>
  <sheetFormatPr defaultRowHeight="13.2"/>
  <cols>
    <col min="1" max="1" width="2.77734375" style="1" customWidth="1"/>
    <col min="2" max="2" width="3.109375" style="1" customWidth="1"/>
    <col min="3" max="4" width="7.77734375" style="1" customWidth="1"/>
    <col min="5" max="5" width="5.6640625" style="2" customWidth="1"/>
    <col min="6" max="6" width="5.33203125" style="1" customWidth="1"/>
    <col min="7" max="7" width="7" style="1" customWidth="1"/>
    <col min="8" max="8" width="5.44140625" style="1" customWidth="1"/>
    <col min="9" max="9" width="7.33203125" style="1" customWidth="1"/>
    <col min="10" max="11" width="7" style="1" customWidth="1"/>
    <col min="12" max="12" width="7.33203125" style="2" customWidth="1"/>
    <col min="13" max="13" width="6.44140625" style="1" customWidth="1"/>
    <col min="14" max="14" width="6" style="1" customWidth="1"/>
    <col min="15" max="15" width="5.6640625" style="1" customWidth="1"/>
    <col min="16" max="16" width="6.33203125" style="1" customWidth="1"/>
    <col min="17" max="257" width="9" style="1" customWidth="1"/>
    <col min="258" max="1025" width="9" customWidth="1"/>
  </cols>
  <sheetData>
    <row r="1" spans="2:15" ht="15" customHeight="1"/>
    <row r="2" spans="2:15" ht="16.2">
      <c r="B2" s="3" t="s">
        <v>24</v>
      </c>
    </row>
    <row r="3" spans="2:15">
      <c r="K3" s="78" t="s">
        <v>23</v>
      </c>
      <c r="L3" s="78"/>
      <c r="M3" s="78"/>
      <c r="N3" s="78"/>
      <c r="O3" s="78"/>
    </row>
    <row r="4" spans="2:15">
      <c r="B4" s="4" t="s">
        <v>0</v>
      </c>
      <c r="C4" s="79" t="s">
        <v>1</v>
      </c>
      <c r="D4" s="79"/>
      <c r="E4" s="5"/>
      <c r="F4" s="79" t="s">
        <v>2</v>
      </c>
      <c r="G4" s="79"/>
      <c r="H4" s="79"/>
      <c r="I4" s="79"/>
      <c r="J4" s="79" t="s">
        <v>3</v>
      </c>
      <c r="K4" s="79"/>
      <c r="L4" s="79"/>
      <c r="M4" s="79" t="s">
        <v>4</v>
      </c>
      <c r="N4" s="79"/>
      <c r="O4" s="79"/>
    </row>
    <row r="5" spans="2:15">
      <c r="B5" s="6" t="s">
        <v>5</v>
      </c>
      <c r="C5" s="7" t="s">
        <v>6</v>
      </c>
      <c r="D5" s="7" t="s">
        <v>7</v>
      </c>
      <c r="E5" s="6" t="s">
        <v>8</v>
      </c>
      <c r="F5" s="77" t="s">
        <v>9</v>
      </c>
      <c r="G5" s="77"/>
      <c r="H5" s="77" t="s">
        <v>10</v>
      </c>
      <c r="I5" s="77"/>
      <c r="J5" s="7" t="s">
        <v>6</v>
      </c>
      <c r="K5" s="4" t="s">
        <v>11</v>
      </c>
      <c r="L5" s="4" t="s">
        <v>12</v>
      </c>
      <c r="M5" s="4"/>
      <c r="N5" s="4"/>
      <c r="O5" s="4"/>
    </row>
    <row r="6" spans="2:15">
      <c r="B6" s="8" t="s">
        <v>13</v>
      </c>
      <c r="C6" s="8"/>
      <c r="D6" s="8"/>
      <c r="E6" s="8"/>
      <c r="F6" s="9" t="s">
        <v>6</v>
      </c>
      <c r="G6" s="9" t="s">
        <v>11</v>
      </c>
      <c r="H6" s="9" t="s">
        <v>6</v>
      </c>
      <c r="I6" s="9" t="s">
        <v>14</v>
      </c>
      <c r="J6" s="8" t="s">
        <v>15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</row>
    <row r="7" spans="2:15" ht="15" customHeight="1">
      <c r="B7" s="14">
        <v>60</v>
      </c>
      <c r="C7" s="45">
        <v>2479.23</v>
      </c>
      <c r="D7" s="57">
        <v>19902.95</v>
      </c>
      <c r="E7" s="15">
        <v>11461</v>
      </c>
      <c r="F7" s="62">
        <v>19.39</v>
      </c>
      <c r="G7" s="64">
        <v>113.5</v>
      </c>
      <c r="H7" s="62">
        <v>650</v>
      </c>
      <c r="I7" s="70">
        <v>3248</v>
      </c>
      <c r="J7" s="16">
        <v>113.5</v>
      </c>
      <c r="K7" s="16">
        <v>113.5</v>
      </c>
      <c r="L7" s="14">
        <v>751</v>
      </c>
      <c r="M7" s="17">
        <f t="shared" ref="M7:M24" si="0">L7/E7</f>
        <v>6.5526568362272053E-2</v>
      </c>
      <c r="N7" s="17">
        <f t="shared" ref="N7:N24" si="1">K7/G7</f>
        <v>1</v>
      </c>
      <c r="O7" s="17">
        <f t="shared" ref="O7:O24" si="2">L7/I7</f>
        <v>0.23121921182266009</v>
      </c>
    </row>
    <row r="8" spans="2:15" ht="15" customHeight="1">
      <c r="B8" s="9">
        <v>61</v>
      </c>
      <c r="C8" s="46">
        <v>1753.94</v>
      </c>
      <c r="D8" s="58">
        <f t="shared" ref="D8:D32" si="3">C8+D7</f>
        <v>21656.89</v>
      </c>
      <c r="E8" s="18">
        <v>11063</v>
      </c>
      <c r="F8" s="50">
        <v>12.5</v>
      </c>
      <c r="G8" s="65">
        <f t="shared" ref="G8:G41" si="4">F8+G7</f>
        <v>126</v>
      </c>
      <c r="H8" s="50">
        <v>436</v>
      </c>
      <c r="I8" s="71">
        <v>3684</v>
      </c>
      <c r="J8" s="19">
        <v>12.5</v>
      </c>
      <c r="K8" s="19">
        <f t="shared" ref="K8:K41" si="5">J8+K7</f>
        <v>126</v>
      </c>
      <c r="L8" s="18">
        <v>1698</v>
      </c>
      <c r="M8" s="20">
        <f t="shared" si="0"/>
        <v>0.15348458826719696</v>
      </c>
      <c r="N8" s="20">
        <f t="shared" si="1"/>
        <v>1</v>
      </c>
      <c r="O8" s="20">
        <f t="shared" si="2"/>
        <v>0.46091205211726383</v>
      </c>
    </row>
    <row r="9" spans="2:15" ht="15" customHeight="1">
      <c r="B9" s="14">
        <v>62</v>
      </c>
      <c r="C9" s="45">
        <v>2807.73</v>
      </c>
      <c r="D9" s="57">
        <f t="shared" si="3"/>
        <v>24464.62</v>
      </c>
      <c r="E9" s="15">
        <v>10835</v>
      </c>
      <c r="F9" s="62">
        <v>17.850000000000001</v>
      </c>
      <c r="G9" s="64">
        <f t="shared" si="4"/>
        <v>143.85</v>
      </c>
      <c r="H9" s="62">
        <v>534</v>
      </c>
      <c r="I9" s="70">
        <v>4218</v>
      </c>
      <c r="J9" s="14">
        <v>17.850000000000001</v>
      </c>
      <c r="K9" s="16">
        <f t="shared" si="5"/>
        <v>143.85</v>
      </c>
      <c r="L9" s="15">
        <v>2476</v>
      </c>
      <c r="M9" s="17">
        <f t="shared" si="0"/>
        <v>0.22851868943239501</v>
      </c>
      <c r="N9" s="17">
        <f t="shared" si="1"/>
        <v>1</v>
      </c>
      <c r="O9" s="17">
        <f t="shared" si="2"/>
        <v>0.58700806069227118</v>
      </c>
    </row>
    <row r="10" spans="2:15" ht="15" customHeight="1">
      <c r="B10" s="9">
        <v>63</v>
      </c>
      <c r="C10" s="46">
        <v>3329.53</v>
      </c>
      <c r="D10" s="58">
        <f t="shared" si="3"/>
        <v>27794.149999999998</v>
      </c>
      <c r="E10" s="18">
        <v>10528</v>
      </c>
      <c r="F10" s="50">
        <v>54.48</v>
      </c>
      <c r="G10" s="65">
        <f t="shared" si="4"/>
        <v>198.32999999999998</v>
      </c>
      <c r="H10" s="50">
        <v>721</v>
      </c>
      <c r="I10" s="71">
        <v>4939</v>
      </c>
      <c r="J10" s="9">
        <v>54.48</v>
      </c>
      <c r="K10" s="19">
        <f t="shared" si="5"/>
        <v>198.32999999999998</v>
      </c>
      <c r="L10" s="18">
        <v>3065</v>
      </c>
      <c r="M10" s="20">
        <f t="shared" si="0"/>
        <v>0.29112841945288753</v>
      </c>
      <c r="N10" s="20">
        <f t="shared" si="1"/>
        <v>1</v>
      </c>
      <c r="O10" s="20">
        <f t="shared" si="2"/>
        <v>0.62057096578254711</v>
      </c>
    </row>
    <row r="11" spans="2:15" ht="15" customHeight="1">
      <c r="B11" s="21" t="s">
        <v>21</v>
      </c>
      <c r="C11" s="45">
        <v>2689.83</v>
      </c>
      <c r="D11" s="57">
        <f t="shared" si="3"/>
        <v>30483.979999999996</v>
      </c>
      <c r="E11" s="15">
        <v>10272</v>
      </c>
      <c r="F11" s="62">
        <v>11.86</v>
      </c>
      <c r="G11" s="64">
        <f t="shared" si="4"/>
        <v>210.19</v>
      </c>
      <c r="H11" s="62">
        <v>613</v>
      </c>
      <c r="I11" s="70">
        <v>5552</v>
      </c>
      <c r="J11" s="14">
        <v>11.86</v>
      </c>
      <c r="K11" s="16">
        <f t="shared" si="5"/>
        <v>210.19</v>
      </c>
      <c r="L11" s="15">
        <v>3820</v>
      </c>
      <c r="M11" s="17">
        <f t="shared" si="0"/>
        <v>0.37188473520249221</v>
      </c>
      <c r="N11" s="17">
        <f t="shared" si="1"/>
        <v>1</v>
      </c>
      <c r="O11" s="17">
        <f t="shared" si="2"/>
        <v>0.68804034582132567</v>
      </c>
    </row>
    <row r="12" spans="2:15" ht="15" customHeight="1">
      <c r="B12" s="9">
        <v>2</v>
      </c>
      <c r="C12" s="46">
        <v>2621.52</v>
      </c>
      <c r="D12" s="58">
        <f t="shared" si="3"/>
        <v>33105.499999999993</v>
      </c>
      <c r="E12" s="18">
        <v>10016</v>
      </c>
      <c r="F12" s="50">
        <v>12.62</v>
      </c>
      <c r="G12" s="65">
        <f t="shared" si="4"/>
        <v>222.81</v>
      </c>
      <c r="H12" s="50">
        <v>317</v>
      </c>
      <c r="I12" s="71">
        <v>5018</v>
      </c>
      <c r="J12" s="9">
        <v>12.62</v>
      </c>
      <c r="K12" s="19">
        <f t="shared" si="5"/>
        <v>222.81</v>
      </c>
      <c r="L12" s="18">
        <v>3624</v>
      </c>
      <c r="M12" s="20">
        <f t="shared" si="0"/>
        <v>0.36182108626198084</v>
      </c>
      <c r="N12" s="20">
        <f t="shared" si="1"/>
        <v>1</v>
      </c>
      <c r="O12" s="20">
        <f t="shared" si="2"/>
        <v>0.72220007971303313</v>
      </c>
    </row>
    <row r="13" spans="2:15" ht="15" customHeight="1">
      <c r="B13" s="14">
        <v>3</v>
      </c>
      <c r="C13" s="45">
        <v>2286.04</v>
      </c>
      <c r="D13" s="57">
        <f t="shared" si="3"/>
        <v>35391.539999999994</v>
      </c>
      <c r="E13" s="15">
        <v>9831</v>
      </c>
      <c r="F13" s="62">
        <v>14.18</v>
      </c>
      <c r="G13" s="64">
        <f t="shared" si="4"/>
        <v>236.99</v>
      </c>
      <c r="H13" s="62">
        <v>385</v>
      </c>
      <c r="I13" s="70">
        <v>5331</v>
      </c>
      <c r="J13" s="14">
        <v>12.71</v>
      </c>
      <c r="K13" s="16">
        <f t="shared" si="5"/>
        <v>235.52</v>
      </c>
      <c r="L13" s="15">
        <v>3913</v>
      </c>
      <c r="M13" s="17">
        <f t="shared" si="0"/>
        <v>0.39802665039161833</v>
      </c>
      <c r="N13" s="17">
        <f t="shared" si="1"/>
        <v>0.99379720663319127</v>
      </c>
      <c r="O13" s="17">
        <f t="shared" si="2"/>
        <v>0.7340086287750891</v>
      </c>
    </row>
    <row r="14" spans="2:15" ht="15" customHeight="1">
      <c r="B14" s="9">
        <v>4</v>
      </c>
      <c r="C14" s="46">
        <v>2701.99</v>
      </c>
      <c r="D14" s="58">
        <f t="shared" si="3"/>
        <v>38093.529999999992</v>
      </c>
      <c r="E14" s="18">
        <v>9753</v>
      </c>
      <c r="F14" s="50">
        <v>16.239999999999998</v>
      </c>
      <c r="G14" s="65">
        <f t="shared" si="4"/>
        <v>253.23000000000002</v>
      </c>
      <c r="H14" s="50">
        <v>148</v>
      </c>
      <c r="I14" s="71">
        <v>5479</v>
      </c>
      <c r="J14" s="9">
        <v>0</v>
      </c>
      <c r="K14" s="19">
        <f t="shared" si="5"/>
        <v>235.52</v>
      </c>
      <c r="L14" s="18">
        <v>4286</v>
      </c>
      <c r="M14" s="20">
        <f t="shared" si="0"/>
        <v>0.43945452681226288</v>
      </c>
      <c r="N14" s="20">
        <f t="shared" si="1"/>
        <v>0.93006357856494093</v>
      </c>
      <c r="O14" s="20">
        <f t="shared" si="2"/>
        <v>0.78225953641175394</v>
      </c>
    </row>
    <row r="15" spans="2:15" ht="15" customHeight="1">
      <c r="B15" s="14">
        <v>5</v>
      </c>
      <c r="C15" s="45">
        <v>1920.91</v>
      </c>
      <c r="D15" s="57">
        <f t="shared" si="3"/>
        <v>40014.439999999995</v>
      </c>
      <c r="E15" s="15">
        <v>9617</v>
      </c>
      <c r="F15" s="63">
        <v>4.9000000000000004</v>
      </c>
      <c r="G15" s="64">
        <f t="shared" si="4"/>
        <v>258.13</v>
      </c>
      <c r="H15" s="62">
        <v>457</v>
      </c>
      <c r="I15" s="70">
        <v>5936</v>
      </c>
      <c r="J15" s="14">
        <v>0</v>
      </c>
      <c r="K15" s="16">
        <f t="shared" si="5"/>
        <v>235.52</v>
      </c>
      <c r="L15" s="15">
        <v>4600</v>
      </c>
      <c r="M15" s="17">
        <f t="shared" si="0"/>
        <v>0.47831964230009361</v>
      </c>
      <c r="N15" s="17">
        <f t="shared" si="1"/>
        <v>0.91240847634912647</v>
      </c>
      <c r="O15" s="17">
        <f t="shared" si="2"/>
        <v>0.77493261455525608</v>
      </c>
    </row>
    <row r="16" spans="2:15" ht="15" customHeight="1">
      <c r="B16" s="9">
        <v>6</v>
      </c>
      <c r="C16" s="46">
        <v>1416.65</v>
      </c>
      <c r="D16" s="58">
        <f t="shared" si="3"/>
        <v>41431.089999999997</v>
      </c>
      <c r="E16" s="18">
        <v>9474</v>
      </c>
      <c r="F16" s="50">
        <v>5.56</v>
      </c>
      <c r="G16" s="65">
        <f t="shared" si="4"/>
        <v>263.69</v>
      </c>
      <c r="H16" s="50">
        <v>449</v>
      </c>
      <c r="I16" s="71">
        <v>6385</v>
      </c>
      <c r="J16" s="9">
        <v>0</v>
      </c>
      <c r="K16" s="19">
        <f t="shared" si="5"/>
        <v>235.52</v>
      </c>
      <c r="L16" s="18">
        <v>4944</v>
      </c>
      <c r="M16" s="20">
        <f t="shared" si="0"/>
        <v>0.52184927169094364</v>
      </c>
      <c r="N16" s="20">
        <f t="shared" si="1"/>
        <v>0.89317001023929621</v>
      </c>
      <c r="O16" s="20">
        <f t="shared" si="2"/>
        <v>0.77431480031323419</v>
      </c>
    </row>
    <row r="17" spans="2:15" s="11" customFormat="1" ht="15" customHeight="1">
      <c r="B17" s="22">
        <v>7</v>
      </c>
      <c r="C17" s="47">
        <v>1753.8</v>
      </c>
      <c r="D17" s="59">
        <f t="shared" si="3"/>
        <v>43184.89</v>
      </c>
      <c r="E17" s="23">
        <v>9396</v>
      </c>
      <c r="F17" s="51">
        <v>2.86</v>
      </c>
      <c r="G17" s="66">
        <f t="shared" si="4"/>
        <v>266.55</v>
      </c>
      <c r="H17" s="51">
        <v>53</v>
      </c>
      <c r="I17" s="72">
        <v>5920</v>
      </c>
      <c r="J17" s="22">
        <v>31.03</v>
      </c>
      <c r="K17" s="24">
        <f t="shared" si="5"/>
        <v>266.55</v>
      </c>
      <c r="L17" s="23">
        <v>4723</v>
      </c>
      <c r="M17" s="25">
        <f t="shared" si="0"/>
        <v>0.50266070668369522</v>
      </c>
      <c r="N17" s="25">
        <f t="shared" si="1"/>
        <v>1</v>
      </c>
      <c r="O17" s="25">
        <f t="shared" si="2"/>
        <v>0.79780405405405408</v>
      </c>
    </row>
    <row r="18" spans="2:15" ht="15" customHeight="1">
      <c r="B18" s="9">
        <v>8</v>
      </c>
      <c r="C18" s="48">
        <v>2375.2199999999998</v>
      </c>
      <c r="D18" s="58">
        <f t="shared" si="3"/>
        <v>45560.11</v>
      </c>
      <c r="E18" s="27">
        <v>9252</v>
      </c>
      <c r="F18" s="48">
        <v>15.26</v>
      </c>
      <c r="G18" s="65">
        <f t="shared" si="4"/>
        <v>281.81</v>
      </c>
      <c r="H18" s="52">
        <v>305</v>
      </c>
      <c r="I18" s="71">
        <v>6225</v>
      </c>
      <c r="J18" s="26">
        <v>15.26</v>
      </c>
      <c r="K18" s="19">
        <f t="shared" si="5"/>
        <v>281.81</v>
      </c>
      <c r="L18" s="27">
        <v>4936</v>
      </c>
      <c r="M18" s="20">
        <f t="shared" si="0"/>
        <v>0.53350626891482922</v>
      </c>
      <c r="N18" s="20">
        <f t="shared" si="1"/>
        <v>1</v>
      </c>
      <c r="O18" s="20">
        <f t="shared" si="2"/>
        <v>0.79293172690763047</v>
      </c>
    </row>
    <row r="19" spans="2:15" s="11" customFormat="1" ht="15" customHeight="1">
      <c r="B19" s="22">
        <v>9</v>
      </c>
      <c r="C19" s="49">
        <v>1206.2</v>
      </c>
      <c r="D19" s="59">
        <f t="shared" si="3"/>
        <v>46766.31</v>
      </c>
      <c r="E19" s="29">
        <v>9212</v>
      </c>
      <c r="F19" s="49">
        <v>7.04</v>
      </c>
      <c r="G19" s="66">
        <f t="shared" si="4"/>
        <v>288.85000000000002</v>
      </c>
      <c r="H19" s="53">
        <v>50</v>
      </c>
      <c r="I19" s="72">
        <v>6275</v>
      </c>
      <c r="J19" s="28">
        <v>7.04</v>
      </c>
      <c r="K19" s="24">
        <f t="shared" si="5"/>
        <v>288.85000000000002</v>
      </c>
      <c r="L19" s="29">
        <v>5104</v>
      </c>
      <c r="M19" s="25">
        <f t="shared" si="0"/>
        <v>0.55405992184107689</v>
      </c>
      <c r="N19" s="25">
        <f t="shared" si="1"/>
        <v>1</v>
      </c>
      <c r="O19" s="25">
        <f t="shared" si="2"/>
        <v>0.81338645418326694</v>
      </c>
    </row>
    <row r="20" spans="2:15" ht="15" customHeight="1">
      <c r="B20" s="9">
        <v>10</v>
      </c>
      <c r="C20" s="48">
        <v>4239.8999999999996</v>
      </c>
      <c r="D20" s="58">
        <f t="shared" si="3"/>
        <v>51006.21</v>
      </c>
      <c r="E20" s="27">
        <v>9128</v>
      </c>
      <c r="F20" s="48">
        <v>21.83</v>
      </c>
      <c r="G20" s="65">
        <f t="shared" si="4"/>
        <v>310.68</v>
      </c>
      <c r="H20" s="52">
        <v>283</v>
      </c>
      <c r="I20" s="71">
        <v>6245</v>
      </c>
      <c r="J20" s="26">
        <v>21.83</v>
      </c>
      <c r="K20" s="19">
        <f t="shared" si="5"/>
        <v>310.68</v>
      </c>
      <c r="L20" s="27">
        <v>5225</v>
      </c>
      <c r="M20" s="20">
        <f t="shared" si="0"/>
        <v>0.57241454864154251</v>
      </c>
      <c r="N20" s="20">
        <f t="shared" si="1"/>
        <v>1</v>
      </c>
      <c r="O20" s="20">
        <f t="shared" si="2"/>
        <v>0.83666933546837474</v>
      </c>
    </row>
    <row r="21" spans="2:15" s="11" customFormat="1" ht="15" customHeight="1">
      <c r="B21" s="22">
        <v>11</v>
      </c>
      <c r="C21" s="49">
        <v>2071</v>
      </c>
      <c r="D21" s="59">
        <f t="shared" si="3"/>
        <v>53077.21</v>
      </c>
      <c r="E21" s="23">
        <v>8971</v>
      </c>
      <c r="F21" s="49">
        <v>11.93</v>
      </c>
      <c r="G21" s="66">
        <f t="shared" si="4"/>
        <v>322.61</v>
      </c>
      <c r="H21" s="51">
        <v>152</v>
      </c>
      <c r="I21" s="72">
        <v>6111</v>
      </c>
      <c r="J21" s="28">
        <v>11.93</v>
      </c>
      <c r="K21" s="24">
        <f t="shared" si="5"/>
        <v>322.61</v>
      </c>
      <c r="L21" s="23">
        <v>5193</v>
      </c>
      <c r="M21" s="25">
        <f t="shared" si="0"/>
        <v>0.5788652324155612</v>
      </c>
      <c r="N21" s="25">
        <f t="shared" si="1"/>
        <v>1</v>
      </c>
      <c r="O21" s="25">
        <f t="shared" si="2"/>
        <v>0.84977908689248893</v>
      </c>
    </row>
    <row r="22" spans="2:15" ht="15" customHeight="1">
      <c r="B22" s="9">
        <v>12</v>
      </c>
      <c r="C22" s="48">
        <v>1853.8</v>
      </c>
      <c r="D22" s="58">
        <f t="shared" si="3"/>
        <v>54931.01</v>
      </c>
      <c r="E22" s="18">
        <v>8923</v>
      </c>
      <c r="F22" s="48">
        <v>7.4</v>
      </c>
      <c r="G22" s="65">
        <f t="shared" si="4"/>
        <v>330.01</v>
      </c>
      <c r="H22" s="50">
        <v>95</v>
      </c>
      <c r="I22" s="71">
        <v>6194</v>
      </c>
      <c r="J22" s="26">
        <v>7.4</v>
      </c>
      <c r="K22" s="19">
        <f t="shared" si="5"/>
        <v>330.01</v>
      </c>
      <c r="L22" s="18">
        <v>5362</v>
      </c>
      <c r="M22" s="20">
        <f t="shared" si="0"/>
        <v>0.60091897343942624</v>
      </c>
      <c r="N22" s="20">
        <f t="shared" si="1"/>
        <v>1</v>
      </c>
      <c r="O22" s="20">
        <f t="shared" si="2"/>
        <v>0.86567646109137875</v>
      </c>
    </row>
    <row r="23" spans="2:15" s="11" customFormat="1" ht="15" customHeight="1">
      <c r="B23" s="22">
        <v>13</v>
      </c>
      <c r="C23" s="49">
        <v>216.24</v>
      </c>
      <c r="D23" s="59">
        <f t="shared" si="3"/>
        <v>55147.25</v>
      </c>
      <c r="E23" s="23">
        <v>8862</v>
      </c>
      <c r="F23" s="49">
        <v>0.49</v>
      </c>
      <c r="G23" s="66">
        <f t="shared" si="4"/>
        <v>330.5</v>
      </c>
      <c r="H23" s="51">
        <v>2</v>
      </c>
      <c r="I23" s="72">
        <v>6180</v>
      </c>
      <c r="J23" s="28">
        <v>0.49</v>
      </c>
      <c r="K23" s="24">
        <f t="shared" si="5"/>
        <v>330.5</v>
      </c>
      <c r="L23" s="23">
        <v>5505</v>
      </c>
      <c r="M23" s="25">
        <f t="shared" si="0"/>
        <v>0.62119160460392686</v>
      </c>
      <c r="N23" s="25">
        <f t="shared" si="1"/>
        <v>1</v>
      </c>
      <c r="O23" s="25">
        <f t="shared" si="2"/>
        <v>0.89077669902912626</v>
      </c>
    </row>
    <row r="24" spans="2:15" s="12" customFormat="1" ht="15" customHeight="1">
      <c r="B24" s="9">
        <v>14</v>
      </c>
      <c r="C24" s="50">
        <v>0</v>
      </c>
      <c r="D24" s="58">
        <f t="shared" si="3"/>
        <v>55147.25</v>
      </c>
      <c r="E24" s="18">
        <v>8775</v>
      </c>
      <c r="F24" s="50">
        <v>0</v>
      </c>
      <c r="G24" s="65">
        <f t="shared" si="4"/>
        <v>330.5</v>
      </c>
      <c r="H24" s="69">
        <v>0</v>
      </c>
      <c r="I24" s="71">
        <v>6154</v>
      </c>
      <c r="J24" s="30">
        <v>0</v>
      </c>
      <c r="K24" s="19">
        <f t="shared" si="5"/>
        <v>330.5</v>
      </c>
      <c r="L24" s="18">
        <v>5607</v>
      </c>
      <c r="M24" s="20">
        <f t="shared" si="0"/>
        <v>0.63897435897435895</v>
      </c>
      <c r="N24" s="20">
        <f t="shared" si="1"/>
        <v>1</v>
      </c>
      <c r="O24" s="31">
        <f t="shared" si="2"/>
        <v>0.91111472213194666</v>
      </c>
    </row>
    <row r="25" spans="2:15" s="11" customFormat="1" ht="15" customHeight="1">
      <c r="B25" s="22">
        <v>15</v>
      </c>
      <c r="C25" s="51">
        <v>0</v>
      </c>
      <c r="D25" s="59">
        <f t="shared" si="3"/>
        <v>55147.25</v>
      </c>
      <c r="E25" s="23">
        <v>8702</v>
      </c>
      <c r="F25" s="51">
        <v>0</v>
      </c>
      <c r="G25" s="66">
        <f t="shared" si="4"/>
        <v>330.5</v>
      </c>
      <c r="H25" s="51">
        <v>0</v>
      </c>
      <c r="I25" s="72">
        <v>6018</v>
      </c>
      <c r="J25" s="22">
        <v>0</v>
      </c>
      <c r="K25" s="24">
        <f t="shared" si="5"/>
        <v>330.5</v>
      </c>
      <c r="L25" s="23">
        <v>5545</v>
      </c>
      <c r="M25" s="32">
        <v>0.63700000000000001</v>
      </c>
      <c r="N25" s="32">
        <v>1</v>
      </c>
      <c r="O25" s="32">
        <v>0.92100000000000004</v>
      </c>
    </row>
    <row r="26" spans="2:15" ht="15" customHeight="1">
      <c r="B26" s="9">
        <v>16</v>
      </c>
      <c r="C26" s="52">
        <v>0</v>
      </c>
      <c r="D26" s="58">
        <f t="shared" si="3"/>
        <v>55147.25</v>
      </c>
      <c r="E26" s="18">
        <v>8477</v>
      </c>
      <c r="F26" s="52">
        <v>0</v>
      </c>
      <c r="G26" s="65">
        <f t="shared" si="4"/>
        <v>330.5</v>
      </c>
      <c r="H26" s="50">
        <v>0</v>
      </c>
      <c r="I26" s="71">
        <v>5950</v>
      </c>
      <c r="J26" s="27">
        <v>0</v>
      </c>
      <c r="K26" s="19">
        <f t="shared" si="5"/>
        <v>330.5</v>
      </c>
      <c r="L26" s="18">
        <v>5402</v>
      </c>
      <c r="M26" s="20">
        <f t="shared" ref="M26:M41" si="6">L26/E26</f>
        <v>0.63725374542880742</v>
      </c>
      <c r="N26" s="20">
        <f t="shared" ref="N26:N41" si="7">K26/G26</f>
        <v>1</v>
      </c>
      <c r="O26" s="20">
        <f t="shared" ref="O26:O41" si="8">L26/I26</f>
        <v>0.90789915966386558</v>
      </c>
    </row>
    <row r="27" spans="2:15" s="11" customFormat="1" ht="15" customHeight="1">
      <c r="B27" s="22">
        <v>17</v>
      </c>
      <c r="C27" s="53">
        <v>0</v>
      </c>
      <c r="D27" s="59">
        <f t="shared" si="3"/>
        <v>55147.25</v>
      </c>
      <c r="E27" s="23">
        <v>8382</v>
      </c>
      <c r="F27" s="53">
        <v>0</v>
      </c>
      <c r="G27" s="66">
        <f t="shared" si="4"/>
        <v>330.5</v>
      </c>
      <c r="H27" s="51">
        <v>0</v>
      </c>
      <c r="I27" s="72">
        <v>5936</v>
      </c>
      <c r="J27" s="29">
        <v>0</v>
      </c>
      <c r="K27" s="24">
        <f t="shared" si="5"/>
        <v>330.5</v>
      </c>
      <c r="L27" s="23">
        <v>5430</v>
      </c>
      <c r="M27" s="25">
        <f t="shared" si="6"/>
        <v>0.6478167501789549</v>
      </c>
      <c r="N27" s="25">
        <f t="shared" si="7"/>
        <v>1</v>
      </c>
      <c r="O27" s="25">
        <f t="shared" si="8"/>
        <v>0.91475741239892183</v>
      </c>
    </row>
    <row r="28" spans="2:15" s="11" customFormat="1" ht="15" customHeight="1">
      <c r="B28" s="9">
        <v>18</v>
      </c>
      <c r="C28" s="52">
        <v>0</v>
      </c>
      <c r="D28" s="58">
        <f t="shared" si="3"/>
        <v>55147.25</v>
      </c>
      <c r="E28" s="18">
        <v>8286</v>
      </c>
      <c r="F28" s="52">
        <v>0</v>
      </c>
      <c r="G28" s="65">
        <f t="shared" si="4"/>
        <v>330.5</v>
      </c>
      <c r="H28" s="50">
        <v>0</v>
      </c>
      <c r="I28" s="71">
        <v>5815</v>
      </c>
      <c r="J28" s="27">
        <v>0</v>
      </c>
      <c r="K28" s="19">
        <f t="shared" si="5"/>
        <v>330.5</v>
      </c>
      <c r="L28" s="18">
        <v>5374</v>
      </c>
      <c r="M28" s="20">
        <f t="shared" si="6"/>
        <v>0.64856384262611633</v>
      </c>
      <c r="N28" s="20">
        <f t="shared" si="7"/>
        <v>1</v>
      </c>
      <c r="O28" s="20">
        <f t="shared" si="8"/>
        <v>0.92416165090283753</v>
      </c>
    </row>
    <row r="29" spans="2:15" s="11" customFormat="1" ht="15" customHeight="1">
      <c r="B29" s="22">
        <v>19</v>
      </c>
      <c r="C29" s="53">
        <v>0</v>
      </c>
      <c r="D29" s="59">
        <f t="shared" si="3"/>
        <v>55147.25</v>
      </c>
      <c r="E29" s="23">
        <v>8132</v>
      </c>
      <c r="F29" s="53">
        <v>0</v>
      </c>
      <c r="G29" s="66">
        <f t="shared" si="4"/>
        <v>330.5</v>
      </c>
      <c r="H29" s="51">
        <v>0</v>
      </c>
      <c r="I29" s="72">
        <v>5693</v>
      </c>
      <c r="J29" s="29">
        <v>0</v>
      </c>
      <c r="K29" s="24">
        <f t="shared" si="5"/>
        <v>330.5</v>
      </c>
      <c r="L29" s="23">
        <v>5333</v>
      </c>
      <c r="M29" s="25">
        <f t="shared" si="6"/>
        <v>0.65580423020167244</v>
      </c>
      <c r="N29" s="25">
        <f t="shared" si="7"/>
        <v>1</v>
      </c>
      <c r="O29" s="25">
        <f t="shared" si="8"/>
        <v>0.9367644475671878</v>
      </c>
    </row>
    <row r="30" spans="2:15" ht="15" customHeight="1">
      <c r="B30" s="9">
        <v>20</v>
      </c>
      <c r="C30" s="52">
        <v>0</v>
      </c>
      <c r="D30" s="58">
        <f t="shared" si="3"/>
        <v>55147.25</v>
      </c>
      <c r="E30" s="18">
        <v>7995</v>
      </c>
      <c r="F30" s="52">
        <v>0</v>
      </c>
      <c r="G30" s="65">
        <f t="shared" si="4"/>
        <v>330.5</v>
      </c>
      <c r="H30" s="50">
        <v>0</v>
      </c>
      <c r="I30" s="71">
        <v>5709</v>
      </c>
      <c r="J30" s="27">
        <v>0</v>
      </c>
      <c r="K30" s="19">
        <f t="shared" si="5"/>
        <v>330.5</v>
      </c>
      <c r="L30" s="18">
        <v>5266</v>
      </c>
      <c r="M30" s="20">
        <f t="shared" si="6"/>
        <v>0.65866166353971234</v>
      </c>
      <c r="N30" s="20">
        <f t="shared" si="7"/>
        <v>1</v>
      </c>
      <c r="O30" s="20">
        <f t="shared" si="8"/>
        <v>0.92240322298125765</v>
      </c>
    </row>
    <row r="31" spans="2:15" s="11" customFormat="1" ht="15" customHeight="1">
      <c r="B31" s="22">
        <v>21</v>
      </c>
      <c r="C31" s="53">
        <v>0</v>
      </c>
      <c r="D31" s="59">
        <f t="shared" si="3"/>
        <v>55147.25</v>
      </c>
      <c r="E31" s="23">
        <v>7847</v>
      </c>
      <c r="F31" s="53">
        <v>0</v>
      </c>
      <c r="G31" s="66">
        <f t="shared" si="4"/>
        <v>330.5</v>
      </c>
      <c r="H31" s="51">
        <v>0</v>
      </c>
      <c r="I31" s="72">
        <v>5617</v>
      </c>
      <c r="J31" s="29">
        <v>0</v>
      </c>
      <c r="K31" s="24">
        <f t="shared" si="5"/>
        <v>330.5</v>
      </c>
      <c r="L31" s="23">
        <v>5300</v>
      </c>
      <c r="M31" s="25">
        <f t="shared" si="6"/>
        <v>0.67541735695170124</v>
      </c>
      <c r="N31" s="25">
        <f t="shared" si="7"/>
        <v>1</v>
      </c>
      <c r="O31" s="25">
        <f t="shared" si="8"/>
        <v>0.94356418016734911</v>
      </c>
    </row>
    <row r="32" spans="2:15" s="11" customFormat="1" ht="15" customHeight="1">
      <c r="B32" s="9">
        <v>22</v>
      </c>
      <c r="C32" s="52">
        <v>0</v>
      </c>
      <c r="D32" s="58">
        <f t="shared" si="3"/>
        <v>55147.25</v>
      </c>
      <c r="E32" s="18">
        <v>7690</v>
      </c>
      <c r="F32" s="52">
        <v>0</v>
      </c>
      <c r="G32" s="65">
        <f t="shared" si="4"/>
        <v>330.5</v>
      </c>
      <c r="H32" s="50">
        <v>0</v>
      </c>
      <c r="I32" s="71">
        <v>5466</v>
      </c>
      <c r="J32" s="27">
        <v>0</v>
      </c>
      <c r="K32" s="19">
        <f t="shared" si="5"/>
        <v>330.5</v>
      </c>
      <c r="L32" s="18">
        <v>5234</v>
      </c>
      <c r="M32" s="20">
        <f t="shared" si="6"/>
        <v>0.6806241872561769</v>
      </c>
      <c r="N32" s="20">
        <f t="shared" si="7"/>
        <v>1</v>
      </c>
      <c r="O32" s="20">
        <f t="shared" si="8"/>
        <v>0.95755579948774239</v>
      </c>
    </row>
    <row r="33" spans="2:16" s="11" customFormat="1" ht="15" customHeight="1">
      <c r="B33" s="22">
        <v>23</v>
      </c>
      <c r="C33" s="53">
        <v>0</v>
      </c>
      <c r="D33" s="59">
        <f>C33+D30</f>
        <v>55147.25</v>
      </c>
      <c r="E33" s="23">
        <v>7572</v>
      </c>
      <c r="F33" s="53">
        <v>0</v>
      </c>
      <c r="G33" s="66">
        <f t="shared" si="4"/>
        <v>330.5</v>
      </c>
      <c r="H33" s="51">
        <v>0</v>
      </c>
      <c r="I33" s="72">
        <v>5434</v>
      </c>
      <c r="J33" s="29">
        <v>0</v>
      </c>
      <c r="K33" s="24">
        <f t="shared" si="5"/>
        <v>330.5</v>
      </c>
      <c r="L33" s="23">
        <v>4987</v>
      </c>
      <c r="M33" s="25">
        <f t="shared" si="6"/>
        <v>0.65861067089276282</v>
      </c>
      <c r="N33" s="25">
        <f t="shared" si="7"/>
        <v>1</v>
      </c>
      <c r="O33" s="25">
        <f t="shared" si="8"/>
        <v>0.91774015458225988</v>
      </c>
    </row>
    <row r="34" spans="2:16" s="11" customFormat="1" ht="15" customHeight="1">
      <c r="B34" s="9">
        <v>24</v>
      </c>
      <c r="C34" s="52">
        <v>0</v>
      </c>
      <c r="D34" s="58">
        <f t="shared" ref="D34:D41" si="9">C34+D31</f>
        <v>55147.25</v>
      </c>
      <c r="E34" s="18">
        <v>7431</v>
      </c>
      <c r="F34" s="52">
        <v>0</v>
      </c>
      <c r="G34" s="65">
        <f t="shared" si="4"/>
        <v>330.5</v>
      </c>
      <c r="H34" s="50">
        <v>0</v>
      </c>
      <c r="I34" s="71">
        <v>5356</v>
      </c>
      <c r="J34" s="27">
        <v>0</v>
      </c>
      <c r="K34" s="19">
        <f t="shared" si="5"/>
        <v>330.5</v>
      </c>
      <c r="L34" s="18">
        <v>4899</v>
      </c>
      <c r="M34" s="20">
        <f t="shared" si="6"/>
        <v>0.65926524020993138</v>
      </c>
      <c r="N34" s="20">
        <f t="shared" si="7"/>
        <v>1</v>
      </c>
      <c r="O34" s="20">
        <f t="shared" si="8"/>
        <v>0.9146751306945482</v>
      </c>
    </row>
    <row r="35" spans="2:16" s="11" customFormat="1" ht="15" customHeight="1">
      <c r="B35" s="22">
        <v>25</v>
      </c>
      <c r="C35" s="53">
        <v>0</v>
      </c>
      <c r="D35" s="59">
        <f t="shared" si="9"/>
        <v>55147.25</v>
      </c>
      <c r="E35" s="23">
        <v>7330</v>
      </c>
      <c r="F35" s="53">
        <v>0</v>
      </c>
      <c r="G35" s="66">
        <f t="shared" si="4"/>
        <v>330.5</v>
      </c>
      <c r="H35" s="51">
        <v>0</v>
      </c>
      <c r="I35" s="72">
        <v>5345</v>
      </c>
      <c r="J35" s="29">
        <v>0</v>
      </c>
      <c r="K35" s="24">
        <f t="shared" si="5"/>
        <v>330.5</v>
      </c>
      <c r="L35" s="23">
        <v>4886</v>
      </c>
      <c r="M35" s="25">
        <f t="shared" si="6"/>
        <v>0.66657571623465206</v>
      </c>
      <c r="N35" s="25">
        <f t="shared" si="7"/>
        <v>1</v>
      </c>
      <c r="O35" s="25">
        <f t="shared" si="8"/>
        <v>0.91412535079513568</v>
      </c>
    </row>
    <row r="36" spans="2:16" s="11" customFormat="1" ht="15" customHeight="1">
      <c r="B36" s="33">
        <v>26</v>
      </c>
      <c r="C36" s="54">
        <v>0</v>
      </c>
      <c r="D36" s="60">
        <f t="shared" si="9"/>
        <v>55147.25</v>
      </c>
      <c r="E36" s="35">
        <v>7206</v>
      </c>
      <c r="F36" s="54">
        <v>0</v>
      </c>
      <c r="G36" s="67">
        <f t="shared" si="4"/>
        <v>330.5</v>
      </c>
      <c r="H36" s="75">
        <v>0</v>
      </c>
      <c r="I36" s="73">
        <v>5303</v>
      </c>
      <c r="J36" s="34">
        <v>0</v>
      </c>
      <c r="K36" s="36">
        <f t="shared" si="5"/>
        <v>330.5</v>
      </c>
      <c r="L36" s="35">
        <v>4963</v>
      </c>
      <c r="M36" s="37">
        <f t="shared" si="6"/>
        <v>0.68873161254510129</v>
      </c>
      <c r="N36" s="37">
        <f t="shared" si="7"/>
        <v>1</v>
      </c>
      <c r="O36" s="37">
        <f t="shared" si="8"/>
        <v>0.93588534791627376</v>
      </c>
    </row>
    <row r="37" spans="2:16" s="11" customFormat="1" ht="15" customHeight="1">
      <c r="B37" s="38">
        <v>27</v>
      </c>
      <c r="C37" s="55">
        <v>0</v>
      </c>
      <c r="D37" s="61">
        <f t="shared" si="9"/>
        <v>55147.25</v>
      </c>
      <c r="E37" s="40">
        <v>7097</v>
      </c>
      <c r="F37" s="55">
        <v>0</v>
      </c>
      <c r="G37" s="68">
        <f t="shared" si="4"/>
        <v>330.5</v>
      </c>
      <c r="H37" s="76">
        <v>0</v>
      </c>
      <c r="I37" s="74">
        <v>5260</v>
      </c>
      <c r="J37" s="39">
        <v>0</v>
      </c>
      <c r="K37" s="41">
        <f t="shared" si="5"/>
        <v>330.5</v>
      </c>
      <c r="L37" s="40">
        <v>4874</v>
      </c>
      <c r="M37" s="42">
        <f t="shared" si="6"/>
        <v>0.68676905734817528</v>
      </c>
      <c r="N37" s="42">
        <f t="shared" si="7"/>
        <v>1</v>
      </c>
      <c r="O37" s="42">
        <f t="shared" si="8"/>
        <v>0.92661596958174908</v>
      </c>
    </row>
    <row r="38" spans="2:16" s="11" customFormat="1" ht="15" customHeight="1">
      <c r="B38" s="33">
        <v>28</v>
      </c>
      <c r="C38" s="54">
        <v>0</v>
      </c>
      <c r="D38" s="60">
        <f t="shared" si="9"/>
        <v>55147.25</v>
      </c>
      <c r="E38" s="35">
        <v>6963</v>
      </c>
      <c r="F38" s="54">
        <v>0</v>
      </c>
      <c r="G38" s="67">
        <f t="shared" si="4"/>
        <v>330.5</v>
      </c>
      <c r="H38" s="75">
        <v>0</v>
      </c>
      <c r="I38" s="73">
        <v>5270</v>
      </c>
      <c r="J38" s="34">
        <v>0</v>
      </c>
      <c r="K38" s="36">
        <f t="shared" si="5"/>
        <v>330.5</v>
      </c>
      <c r="L38" s="35">
        <v>4948</v>
      </c>
      <c r="M38" s="37">
        <f>L38/E38</f>
        <v>0.71061324141892868</v>
      </c>
      <c r="N38" s="37">
        <f t="shared" si="7"/>
        <v>1</v>
      </c>
      <c r="O38" s="37">
        <f t="shared" si="8"/>
        <v>0.9388994307400379</v>
      </c>
    </row>
    <row r="39" spans="2:16" s="11" customFormat="1" ht="15" customHeight="1">
      <c r="B39" s="38">
        <v>29</v>
      </c>
      <c r="C39" s="55">
        <v>0</v>
      </c>
      <c r="D39" s="61">
        <f t="shared" si="9"/>
        <v>55147.25</v>
      </c>
      <c r="E39" s="40">
        <v>6825</v>
      </c>
      <c r="F39" s="55">
        <v>0</v>
      </c>
      <c r="G39" s="68">
        <f t="shared" si="4"/>
        <v>330.5</v>
      </c>
      <c r="H39" s="76">
        <v>0</v>
      </c>
      <c r="I39" s="74">
        <v>5144</v>
      </c>
      <c r="J39" s="39">
        <v>0</v>
      </c>
      <c r="K39" s="41">
        <f t="shared" si="5"/>
        <v>330.5</v>
      </c>
      <c r="L39" s="40">
        <v>4824</v>
      </c>
      <c r="M39" s="42">
        <f t="shared" si="6"/>
        <v>0.70681318681318683</v>
      </c>
      <c r="N39" s="42">
        <f t="shared" si="7"/>
        <v>1</v>
      </c>
      <c r="O39" s="42">
        <f t="shared" si="8"/>
        <v>0.93779160186625199</v>
      </c>
    </row>
    <row r="40" spans="2:16" s="11" customFormat="1" ht="15" customHeight="1">
      <c r="B40" s="33">
        <v>30</v>
      </c>
      <c r="C40" s="56">
        <v>156.69999999999999</v>
      </c>
      <c r="D40" s="60">
        <f t="shared" si="9"/>
        <v>55303.95</v>
      </c>
      <c r="E40" s="35">
        <v>6680</v>
      </c>
      <c r="F40" s="56">
        <v>0.28000000000000003</v>
      </c>
      <c r="G40" s="67">
        <f t="shared" si="4"/>
        <v>330.78</v>
      </c>
      <c r="H40" s="75">
        <v>0</v>
      </c>
      <c r="I40" s="73">
        <v>5044</v>
      </c>
      <c r="J40" s="43">
        <v>0.28000000000000003</v>
      </c>
      <c r="K40" s="36">
        <f t="shared" si="5"/>
        <v>330.78</v>
      </c>
      <c r="L40" s="35">
        <v>4777</v>
      </c>
      <c r="M40" s="37">
        <f t="shared" si="6"/>
        <v>0.71511976047904191</v>
      </c>
      <c r="N40" s="37">
        <f t="shared" si="7"/>
        <v>1</v>
      </c>
      <c r="O40" s="37">
        <f t="shared" si="8"/>
        <v>0.94706582077716095</v>
      </c>
    </row>
    <row r="41" spans="2:16" s="11" customFormat="1" ht="15" customHeight="1">
      <c r="B41" s="44" t="s">
        <v>22</v>
      </c>
      <c r="C41" s="55">
        <v>0</v>
      </c>
      <c r="D41" s="61">
        <f t="shared" si="9"/>
        <v>55147.25</v>
      </c>
      <c r="E41" s="40">
        <v>6552</v>
      </c>
      <c r="F41" s="55">
        <v>0</v>
      </c>
      <c r="G41" s="68">
        <f t="shared" si="4"/>
        <v>330.78</v>
      </c>
      <c r="H41" s="76">
        <v>0</v>
      </c>
      <c r="I41" s="74">
        <v>4964</v>
      </c>
      <c r="J41" s="39">
        <v>0</v>
      </c>
      <c r="K41" s="41">
        <f t="shared" si="5"/>
        <v>330.78</v>
      </c>
      <c r="L41" s="40">
        <v>4733</v>
      </c>
      <c r="M41" s="42">
        <f t="shared" si="6"/>
        <v>0.72237484737484736</v>
      </c>
      <c r="N41" s="42">
        <f t="shared" si="7"/>
        <v>1</v>
      </c>
      <c r="O41" s="42">
        <f t="shared" si="8"/>
        <v>0.95346494762288481</v>
      </c>
      <c r="P41" s="13"/>
    </row>
  </sheetData>
  <mergeCells count="7">
    <mergeCell ref="F5:G5"/>
    <mergeCell ref="H5:I5"/>
    <mergeCell ref="K3:O3"/>
    <mergeCell ref="C4:D4"/>
    <mergeCell ref="F4:I4"/>
    <mergeCell ref="J4:L4"/>
    <mergeCell ref="M4:O4"/>
  </mergeCells>
  <phoneticPr fontId="4"/>
  <pageMargins left="1.1417322834645669" right="7.874015748031496E-2" top="0.98425196850393704" bottom="0" header="0.51181102362204722" footer="0.51181102362204722"/>
  <pageSetup paperSize="9" scale="85" firstPageNumber="0" orientation="portrait" horizontalDpi="300" verticalDpi="300" r:id="rId1"/>
  <rowBreaks count="1" manualBreakCount="1">
    <brk id="6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2下水道管渠施設状況</vt:lpstr>
      <vt:lpstr>'2下水道管渠施設状況'!Print_Area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SHUJI</dc:creator>
  <dc:description/>
  <cp:lastModifiedBy>山岸賢三</cp:lastModifiedBy>
  <cp:revision>0</cp:revision>
  <cp:lastPrinted>2021-03-22T01:35:36Z</cp:lastPrinted>
  <dcterms:created xsi:type="dcterms:W3CDTF">1998-02-13T16:24:13Z</dcterms:created>
  <dcterms:modified xsi:type="dcterms:W3CDTF">2021-03-22T01:37:35Z</dcterms:modified>
  <dc:language>ja-JP</dc:language>
</cp:coreProperties>
</file>